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Прайс на ТО" sheetId="1" r:id="rId1"/>
  </sheets>
  <definedNames>
    <definedName name="_xlnm.Print_Area" localSheetId="0">'Прайс на ТО'!$A$1:$D$37</definedName>
  </definedNames>
  <calcPr fullCalcOnLoad="1"/>
</workbook>
</file>

<file path=xl/sharedStrings.xml><?xml version="1.0" encoding="utf-8"?>
<sst xmlns="http://schemas.openxmlformats.org/spreadsheetml/2006/main" count="47" uniqueCount="46">
  <si>
    <t>Прайс-лист на основные услуги                                                                                                                                   по техническому обслуживанию судовых двигателей и дизель-генераторов.</t>
  </si>
  <si>
    <t>Выполненнные работы на борту яхты 23.09.08</t>
  </si>
  <si>
    <t>№ п/п</t>
  </si>
  <si>
    <t>Наименование работ</t>
  </si>
  <si>
    <t>кол-во н/часов</t>
  </si>
  <si>
    <t xml:space="preserve">Стоимость работ </t>
  </si>
  <si>
    <t>коэф.</t>
  </si>
  <si>
    <t>Итого н/часов</t>
  </si>
  <si>
    <t>Итого стоимость работ 23.09.08</t>
  </si>
  <si>
    <t>Контрольный осмотр</t>
  </si>
  <si>
    <t>Замена масла в двигателе</t>
  </si>
  <si>
    <t>Замена маслянного фильтра</t>
  </si>
  <si>
    <t>Замена топливного фильтра</t>
  </si>
  <si>
    <t>Замена масла в редукторе</t>
  </si>
  <si>
    <t>Очистка маслянного фильтра редуктора</t>
  </si>
  <si>
    <t xml:space="preserve">Проверка состояния - замена воздушного фильтра </t>
  </si>
  <si>
    <t>Удаление воздуха из топливной системы</t>
  </si>
  <si>
    <t>Удаление воды из топливного фильтра-сепаратора</t>
  </si>
  <si>
    <t>Замена охлаждающей жидкости замкнутого контура системы охлаждения двигателя, удаление воздушных пробок из системы (без бойлера).</t>
  </si>
  <si>
    <t>Замена охлаждающей жидкости замкнутого контура системы охлаждения двигателя, удаление воздушных пробок из системы (с бойлером).</t>
  </si>
  <si>
    <t>Подготовка открытого контура системы охлаждения к зимней стоянке</t>
  </si>
  <si>
    <t>Проверка состояния - замена протекторной защиты открытого контура системы охлаждения двигателя</t>
  </si>
  <si>
    <t>Регулировка натяжения - замена ремня генератора</t>
  </si>
  <si>
    <t>Проверка состояния - очистка фильтра для забортной воды</t>
  </si>
  <si>
    <t>Проверка состояния - замена импеллера помпы для забортной воды охлаждения двигателя</t>
  </si>
  <si>
    <t>Проверка-регулировка зазоров клапанов механизма газораспределения</t>
  </si>
  <si>
    <t>Проверка-регулировка оборотов холостого хода двигателя</t>
  </si>
  <si>
    <t>Проверка состояния - очистка теплообменника</t>
  </si>
  <si>
    <t>Проверка тросов упраления дроселем и реверсом</t>
  </si>
  <si>
    <t>Регулировка тросов управления дроселем и реверсом</t>
  </si>
  <si>
    <t>Тестовый запуск двигателя, проверка уплотнений на наличие утечек и правильной работы всех его систем.</t>
  </si>
  <si>
    <t xml:space="preserve">Стоимость нормо-часа – 1500.00 руб. </t>
  </si>
  <si>
    <t>Коэффициенты и скидки</t>
  </si>
  <si>
    <t>Работы с двигателями,редукторами в мастерской</t>
  </si>
  <si>
    <t>коэф. 1.0</t>
  </si>
  <si>
    <t>Работы с выездом на борту судов с двигателем, дизель-генератором, редуктором</t>
  </si>
  <si>
    <t>коэф. 1.1</t>
  </si>
  <si>
    <t xml:space="preserve">Скидки постоянным клиентам </t>
  </si>
  <si>
    <t>до 15%</t>
  </si>
  <si>
    <t>Выезд технического специалиста.</t>
  </si>
  <si>
    <t>В Морской Яхт-клуб</t>
  </si>
  <si>
    <t>450.00 руб.</t>
  </si>
  <si>
    <t>В пределах Санкт-Петербурга</t>
  </si>
  <si>
    <t>1000.00 руб.</t>
  </si>
  <si>
    <t>За пределами города (от Петровской косы., д.7, в километрах по спидометру к месту проведения работ и обратно)</t>
  </si>
  <si>
    <t>20 руб./км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</si>
</sst>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3.875" style="0" customWidth="1"/>
    <col min="2" max="2" width="67.375" style="0" customWidth="1"/>
    <col min="3" max="3" width="11.75390625" style="0" bestFit="1" customWidth="1"/>
    <col min="4" max="4" width="11.375" style="0" customWidth="1"/>
    <col min="5" max="5" width="6.25390625" style="3" customWidth="1"/>
    <col min="6" max="6" width="0" style="2" hidden="1" customWidth="1"/>
    <col min="7" max="7" width="6.375" style="2" hidden="1" customWidth="1"/>
    <col min="8" max="8" width="9.875" style="2" hidden="1" customWidth="1"/>
    <col min="9" max="9" width="15.125" style="0" hidden="1" customWidth="1"/>
  </cols>
  <sheetData>
    <row r="1" spans="1:9" ht="29.25" customHeight="1">
      <c r="A1" s="37" t="s">
        <v>0</v>
      </c>
      <c r="B1" s="37"/>
      <c r="C1" s="37"/>
      <c r="D1" s="37"/>
      <c r="E1" s="1"/>
      <c r="F1" s="35" t="s">
        <v>1</v>
      </c>
      <c r="G1" s="35"/>
      <c r="H1" s="35"/>
      <c r="I1" s="35"/>
    </row>
    <row r="2" spans="6:9" ht="6.75" customHeight="1" thickBot="1">
      <c r="F2" s="36"/>
      <c r="G2" s="36"/>
      <c r="H2" s="36"/>
      <c r="I2" s="36"/>
    </row>
    <row r="3" spans="1:9" s="9" customFormat="1" ht="38.25">
      <c r="A3" s="4" t="s">
        <v>2</v>
      </c>
      <c r="B3" s="4" t="s">
        <v>3</v>
      </c>
      <c r="C3" s="4" t="s">
        <v>4</v>
      </c>
      <c r="D3" s="4" t="s">
        <v>5</v>
      </c>
      <c r="E3" s="1"/>
      <c r="F3" s="5" t="s">
        <v>4</v>
      </c>
      <c r="G3" s="6" t="s">
        <v>6</v>
      </c>
      <c r="H3" s="7" t="s">
        <v>7</v>
      </c>
      <c r="I3" s="8" t="s">
        <v>8</v>
      </c>
    </row>
    <row r="4" spans="1:9" s="18" customFormat="1" ht="12.75">
      <c r="A4" s="10">
        <v>1</v>
      </c>
      <c r="B4" s="11" t="s">
        <v>9</v>
      </c>
      <c r="C4" s="10">
        <v>0.2</v>
      </c>
      <c r="D4" s="12">
        <f aca="true" t="shared" si="0" ref="D4:D25">C4*1500</f>
        <v>300</v>
      </c>
      <c r="E4" s="13"/>
      <c r="F4" s="14"/>
      <c r="G4" s="15"/>
      <c r="H4" s="16"/>
      <c r="I4" s="17"/>
    </row>
    <row r="5" spans="1:9" ht="12.75">
      <c r="A5" s="19">
        <f aca="true" t="shared" si="1" ref="A5:A25">A4+1</f>
        <v>2</v>
      </c>
      <c r="B5" s="20" t="s">
        <v>10</v>
      </c>
      <c r="C5" s="12">
        <v>0.5</v>
      </c>
      <c r="D5" s="12">
        <f t="shared" si="0"/>
        <v>750</v>
      </c>
      <c r="E5" s="21"/>
      <c r="F5" s="22">
        <v>0.4</v>
      </c>
      <c r="G5" s="23">
        <v>1.1</v>
      </c>
      <c r="H5" s="24">
        <f>G5*F5</f>
        <v>0.44000000000000006</v>
      </c>
      <c r="I5" s="25">
        <f>F5*G5*1800</f>
        <v>792.0000000000001</v>
      </c>
    </row>
    <row r="6" spans="1:9" ht="12.75">
      <c r="A6" s="19">
        <f t="shared" si="1"/>
        <v>3</v>
      </c>
      <c r="B6" s="20" t="s">
        <v>11</v>
      </c>
      <c r="C6" s="12">
        <v>0.2</v>
      </c>
      <c r="D6" s="12">
        <f t="shared" si="0"/>
        <v>300</v>
      </c>
      <c r="E6" s="21"/>
      <c r="F6" s="22">
        <v>0.2</v>
      </c>
      <c r="G6" s="23">
        <v>1.1</v>
      </c>
      <c r="H6" s="24">
        <f>G6*F6</f>
        <v>0.22000000000000003</v>
      </c>
      <c r="I6" s="25">
        <f>F6*G6*1800</f>
        <v>396.00000000000006</v>
      </c>
    </row>
    <row r="7" spans="1:9" ht="12.75">
      <c r="A7" s="19">
        <f t="shared" si="1"/>
        <v>4</v>
      </c>
      <c r="B7" s="20" t="s">
        <v>12</v>
      </c>
      <c r="C7" s="12">
        <v>0.2</v>
      </c>
      <c r="D7" s="12">
        <f t="shared" si="0"/>
        <v>300</v>
      </c>
      <c r="E7" s="21"/>
      <c r="F7" s="22"/>
      <c r="G7" s="23"/>
      <c r="H7" s="24"/>
      <c r="I7" s="26"/>
    </row>
    <row r="8" spans="1:9" ht="12.75">
      <c r="A8" s="19">
        <f t="shared" si="1"/>
        <v>5</v>
      </c>
      <c r="B8" s="20" t="s">
        <v>13</v>
      </c>
      <c r="C8" s="12">
        <v>0.4</v>
      </c>
      <c r="D8" s="12">
        <f t="shared" si="0"/>
        <v>600</v>
      </c>
      <c r="E8" s="21"/>
      <c r="F8" s="22">
        <v>0.3</v>
      </c>
      <c r="G8" s="23">
        <v>1.2</v>
      </c>
      <c r="H8" s="24">
        <f>G8*F8</f>
        <v>0.36</v>
      </c>
      <c r="I8" s="25">
        <f>F8*G8*1800</f>
        <v>648</v>
      </c>
    </row>
    <row r="9" spans="1:9" ht="12.75">
      <c r="A9" s="19">
        <f t="shared" si="1"/>
        <v>6</v>
      </c>
      <c r="B9" s="20" t="s">
        <v>14</v>
      </c>
      <c r="C9" s="12">
        <v>0.2</v>
      </c>
      <c r="D9" s="12">
        <f t="shared" si="0"/>
        <v>300</v>
      </c>
      <c r="E9" s="21"/>
      <c r="F9" s="22"/>
      <c r="G9" s="23"/>
      <c r="H9" s="24"/>
      <c r="I9" s="25"/>
    </row>
    <row r="10" spans="1:9" ht="12.75">
      <c r="A10" s="19">
        <f t="shared" si="1"/>
        <v>7</v>
      </c>
      <c r="B10" s="20" t="s">
        <v>15</v>
      </c>
      <c r="C10" s="12">
        <v>0.1</v>
      </c>
      <c r="D10" s="12">
        <f t="shared" si="0"/>
        <v>150</v>
      </c>
      <c r="E10" s="21"/>
      <c r="F10" s="22">
        <v>0.1</v>
      </c>
      <c r="G10" s="23">
        <v>1.1</v>
      </c>
      <c r="H10" s="24">
        <f>G10*F10</f>
        <v>0.11000000000000001</v>
      </c>
      <c r="I10" s="25">
        <f>F10*G10*1800</f>
        <v>198.00000000000003</v>
      </c>
    </row>
    <row r="11" spans="1:9" ht="12.75">
      <c r="A11" s="19">
        <f t="shared" si="1"/>
        <v>8</v>
      </c>
      <c r="B11" s="20" t="s">
        <v>16</v>
      </c>
      <c r="C11" s="12">
        <v>0.5</v>
      </c>
      <c r="D11" s="12">
        <f t="shared" si="0"/>
        <v>750</v>
      </c>
      <c r="E11" s="21"/>
      <c r="F11" s="22"/>
      <c r="G11" s="23"/>
      <c r="H11" s="24"/>
      <c r="I11" s="26"/>
    </row>
    <row r="12" spans="1:9" ht="12.75">
      <c r="A12" s="19">
        <f t="shared" si="1"/>
        <v>9</v>
      </c>
      <c r="B12" s="20" t="s">
        <v>17</v>
      </c>
      <c r="C12" s="12">
        <v>0.1</v>
      </c>
      <c r="D12" s="12">
        <f t="shared" si="0"/>
        <v>150</v>
      </c>
      <c r="E12" s="21"/>
      <c r="F12" s="22"/>
      <c r="G12" s="23"/>
      <c r="H12" s="24"/>
      <c r="I12" s="26"/>
    </row>
    <row r="13" spans="1:9" ht="25.5">
      <c r="A13" s="19">
        <f t="shared" si="1"/>
        <v>10</v>
      </c>
      <c r="B13" s="20" t="s">
        <v>18</v>
      </c>
      <c r="C13" s="12">
        <v>0.9</v>
      </c>
      <c r="D13" s="12">
        <f t="shared" si="0"/>
        <v>1350</v>
      </c>
      <c r="E13" s="21"/>
      <c r="F13" s="22"/>
      <c r="G13" s="23"/>
      <c r="H13" s="24"/>
      <c r="I13" s="26"/>
    </row>
    <row r="14" spans="1:9" ht="25.5">
      <c r="A14" s="19">
        <f t="shared" si="1"/>
        <v>11</v>
      </c>
      <c r="B14" s="20" t="s">
        <v>19</v>
      </c>
      <c r="C14" s="12">
        <v>1.2</v>
      </c>
      <c r="D14" s="12">
        <f t="shared" si="0"/>
        <v>1800</v>
      </c>
      <c r="E14" s="21"/>
      <c r="F14" s="22"/>
      <c r="G14" s="23"/>
      <c r="H14" s="24"/>
      <c r="I14" s="26"/>
    </row>
    <row r="15" spans="1:9" ht="12.75">
      <c r="A15" s="19">
        <f t="shared" si="1"/>
        <v>12</v>
      </c>
      <c r="B15" s="20" t="s">
        <v>20</v>
      </c>
      <c r="C15" s="12">
        <v>1</v>
      </c>
      <c r="D15" s="12">
        <f t="shared" si="0"/>
        <v>1500</v>
      </c>
      <c r="E15" s="21"/>
      <c r="F15" s="22"/>
      <c r="G15" s="23"/>
      <c r="H15" s="24"/>
      <c r="I15" s="26"/>
    </row>
    <row r="16" spans="1:9" ht="25.5">
      <c r="A16" s="19">
        <f t="shared" si="1"/>
        <v>13</v>
      </c>
      <c r="B16" s="20" t="s">
        <v>21</v>
      </c>
      <c r="C16" s="12">
        <v>0.15</v>
      </c>
      <c r="D16" s="12">
        <f t="shared" si="0"/>
        <v>225</v>
      </c>
      <c r="E16" s="21"/>
      <c r="F16" s="22"/>
      <c r="G16" s="23"/>
      <c r="H16" s="24"/>
      <c r="I16" s="26"/>
    </row>
    <row r="17" spans="1:9" ht="12.75">
      <c r="A17" s="19">
        <f t="shared" si="1"/>
        <v>14</v>
      </c>
      <c r="B17" s="20" t="s">
        <v>22</v>
      </c>
      <c r="C17" s="12">
        <v>0.5</v>
      </c>
      <c r="D17" s="12">
        <f t="shared" si="0"/>
        <v>750</v>
      </c>
      <c r="E17" s="21"/>
      <c r="F17" s="22">
        <v>0.5</v>
      </c>
      <c r="G17" s="23">
        <v>1.1</v>
      </c>
      <c r="H17" s="24">
        <f>G17*F17</f>
        <v>0.55</v>
      </c>
      <c r="I17" s="25">
        <f>F17*G17*1800</f>
        <v>990.0000000000001</v>
      </c>
    </row>
    <row r="18" spans="1:9" ht="12.75">
      <c r="A18" s="19">
        <f t="shared" si="1"/>
        <v>15</v>
      </c>
      <c r="B18" s="20" t="s">
        <v>23</v>
      </c>
      <c r="C18" s="12">
        <v>0.2</v>
      </c>
      <c r="D18" s="12">
        <f t="shared" si="0"/>
        <v>300</v>
      </c>
      <c r="E18" s="21"/>
      <c r="F18" s="22"/>
      <c r="G18" s="23"/>
      <c r="H18" s="24"/>
      <c r="I18" s="26"/>
    </row>
    <row r="19" spans="1:9" ht="25.5">
      <c r="A19" s="19">
        <f t="shared" si="1"/>
        <v>16</v>
      </c>
      <c r="B19" s="20" t="s">
        <v>24</v>
      </c>
      <c r="C19" s="12">
        <v>0.4</v>
      </c>
      <c r="D19" s="12">
        <f t="shared" si="0"/>
        <v>600</v>
      </c>
      <c r="E19" s="21"/>
      <c r="F19" s="22"/>
      <c r="G19" s="23"/>
      <c r="H19" s="24"/>
      <c r="I19" s="26"/>
    </row>
    <row r="20" spans="1:9" ht="12.75">
      <c r="A20" s="19">
        <f t="shared" si="1"/>
        <v>17</v>
      </c>
      <c r="B20" s="20" t="s">
        <v>25</v>
      </c>
      <c r="C20" s="12">
        <v>1.7</v>
      </c>
      <c r="D20" s="12">
        <f t="shared" si="0"/>
        <v>2550</v>
      </c>
      <c r="E20" s="21"/>
      <c r="F20" s="22"/>
      <c r="G20" s="23"/>
      <c r="H20" s="24"/>
      <c r="I20" s="26"/>
    </row>
    <row r="21" spans="1:9" ht="12.75">
      <c r="A21" s="19">
        <f t="shared" si="1"/>
        <v>18</v>
      </c>
      <c r="B21" s="20" t="s">
        <v>26</v>
      </c>
      <c r="C21" s="12">
        <v>0.1</v>
      </c>
      <c r="D21" s="12">
        <f t="shared" si="0"/>
        <v>150</v>
      </c>
      <c r="E21" s="21"/>
      <c r="F21" s="22"/>
      <c r="G21" s="23"/>
      <c r="H21" s="24"/>
      <c r="I21" s="26"/>
    </row>
    <row r="22" spans="1:9" ht="12.75">
      <c r="A22" s="19">
        <f t="shared" si="1"/>
        <v>19</v>
      </c>
      <c r="B22" s="20" t="s">
        <v>27</v>
      </c>
      <c r="C22" s="12">
        <v>0.45</v>
      </c>
      <c r="D22" s="12">
        <f t="shared" si="0"/>
        <v>675</v>
      </c>
      <c r="E22" s="21"/>
      <c r="F22" s="22"/>
      <c r="G22" s="23"/>
      <c r="H22" s="24"/>
      <c r="I22" s="26"/>
    </row>
    <row r="23" spans="1:9" ht="12.75">
      <c r="A23" s="19">
        <f t="shared" si="1"/>
        <v>20</v>
      </c>
      <c r="B23" s="20" t="s">
        <v>28</v>
      </c>
      <c r="C23" s="12">
        <v>0.1</v>
      </c>
      <c r="D23" s="12">
        <f t="shared" si="0"/>
        <v>150</v>
      </c>
      <c r="E23" s="21"/>
      <c r="F23" s="22"/>
      <c r="G23" s="23"/>
      <c r="H23" s="24"/>
      <c r="I23" s="26"/>
    </row>
    <row r="24" spans="1:9" ht="12.75">
      <c r="A24" s="19">
        <f t="shared" si="1"/>
        <v>21</v>
      </c>
      <c r="B24" s="20" t="s">
        <v>29</v>
      </c>
      <c r="C24" s="12">
        <v>0.3</v>
      </c>
      <c r="D24" s="12">
        <f t="shared" si="0"/>
        <v>450</v>
      </c>
      <c r="E24" s="21"/>
      <c r="F24" s="22"/>
      <c r="G24" s="23"/>
      <c r="H24" s="24"/>
      <c r="I24" s="26"/>
    </row>
    <row r="25" spans="1:9" ht="25.5">
      <c r="A25" s="19">
        <f t="shared" si="1"/>
        <v>22</v>
      </c>
      <c r="B25" s="20" t="s">
        <v>30</v>
      </c>
      <c r="C25" s="12">
        <v>0.4</v>
      </c>
      <c r="D25" s="12">
        <f t="shared" si="0"/>
        <v>600</v>
      </c>
      <c r="E25" s="21"/>
      <c r="F25" s="27">
        <v>0.4</v>
      </c>
      <c r="G25" s="28">
        <v>1.1</v>
      </c>
      <c r="H25" s="29">
        <f>G25*F25</f>
        <v>0.44000000000000006</v>
      </c>
      <c r="I25" s="25">
        <f>F25*G25*1800</f>
        <v>792.0000000000001</v>
      </c>
    </row>
    <row r="26" spans="1:5" ht="12.75">
      <c r="A26" s="3"/>
      <c r="B26" s="30"/>
      <c r="C26" s="3"/>
      <c r="D26" s="3"/>
      <c r="E26" s="31"/>
    </row>
    <row r="27" spans="1:9" ht="12.75">
      <c r="A27" s="38" t="s">
        <v>31</v>
      </c>
      <c r="B27" s="38"/>
      <c r="C27" s="38"/>
      <c r="D27" s="38"/>
      <c r="E27" s="31"/>
      <c r="I27" s="32"/>
    </row>
    <row r="28" ht="12.75">
      <c r="E28" s="31"/>
    </row>
    <row r="29" spans="1:5" ht="12.75">
      <c r="A29" s="38" t="s">
        <v>32</v>
      </c>
      <c r="B29" s="38"/>
      <c r="C29" s="38"/>
      <c r="D29" s="38"/>
      <c r="E29" s="31"/>
    </row>
    <row r="30" spans="1:5" ht="12.75">
      <c r="A30" s="39" t="s">
        <v>33</v>
      </c>
      <c r="B30" s="39"/>
      <c r="C30" s="34" t="s">
        <v>34</v>
      </c>
      <c r="D30" s="34"/>
      <c r="E30" s="31"/>
    </row>
    <row r="31" spans="1:4" ht="24.75" customHeight="1">
      <c r="A31" s="39" t="s">
        <v>35</v>
      </c>
      <c r="B31" s="39"/>
      <c r="C31" s="34" t="s">
        <v>36</v>
      </c>
      <c r="D31" s="34"/>
    </row>
    <row r="32" spans="1:5" ht="12.75">
      <c r="A32" s="39" t="s">
        <v>37</v>
      </c>
      <c r="B32" s="39"/>
      <c r="C32" s="34" t="s">
        <v>38</v>
      </c>
      <c r="D32" s="34"/>
      <c r="E32" s="31"/>
    </row>
    <row r="33" spans="2:5" ht="12.75">
      <c r="B33" s="33"/>
      <c r="E33" s="31"/>
    </row>
    <row r="34" spans="1:5" ht="12.75">
      <c r="A34" s="40" t="s">
        <v>39</v>
      </c>
      <c r="B34" s="40"/>
      <c r="C34" s="40"/>
      <c r="D34" s="40"/>
      <c r="E34" s="31"/>
    </row>
    <row r="35" spans="1:4" ht="12.75">
      <c r="A35" s="19" t="s">
        <v>40</v>
      </c>
      <c r="B35" s="20"/>
      <c r="C35" s="34" t="s">
        <v>41</v>
      </c>
      <c r="D35" s="34"/>
    </row>
    <row r="36" spans="1:4" ht="12.75">
      <c r="A36" s="19" t="s">
        <v>42</v>
      </c>
      <c r="B36" s="20"/>
      <c r="C36" s="34" t="s">
        <v>43</v>
      </c>
      <c r="D36" s="34"/>
    </row>
    <row r="37" spans="1:4" ht="26.25" customHeight="1">
      <c r="A37" s="39" t="s">
        <v>44</v>
      </c>
      <c r="B37" s="39"/>
      <c r="C37" s="34" t="s">
        <v>45</v>
      </c>
      <c r="D37" s="34"/>
    </row>
    <row r="38" ht="12.75">
      <c r="B38" s="33"/>
    </row>
    <row r="39" ht="12.75">
      <c r="B39" s="33"/>
    </row>
    <row r="40" ht="12.75">
      <c r="B40" s="33"/>
    </row>
    <row r="41" ht="12.75">
      <c r="B41" s="33"/>
    </row>
  </sheetData>
  <mergeCells count="15">
    <mergeCell ref="C36:D36"/>
    <mergeCell ref="C37:D37"/>
    <mergeCell ref="A37:B37"/>
    <mergeCell ref="A30:B30"/>
    <mergeCell ref="A31:B31"/>
    <mergeCell ref="A32:B32"/>
    <mergeCell ref="C35:D35"/>
    <mergeCell ref="A34:D34"/>
    <mergeCell ref="C30:D30"/>
    <mergeCell ref="C31:D31"/>
    <mergeCell ref="C32:D32"/>
    <mergeCell ref="F1:I2"/>
    <mergeCell ref="A1:D1"/>
    <mergeCell ref="A29:D29"/>
    <mergeCell ref="A27:D27"/>
  </mergeCells>
  <printOptions/>
  <pageMargins left="0.5" right="0.17" top="0.17" bottom="0.17" header="0.17" footer="0.5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FordewindRegatta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Rumancev Andrey</dc:creator>
  <cp:keywords/>
  <dc:description/>
  <cp:lastModifiedBy>Rumancev Andrey</cp:lastModifiedBy>
  <dcterms:created xsi:type="dcterms:W3CDTF">2008-09-29T09:51:11Z</dcterms:created>
  <dcterms:modified xsi:type="dcterms:W3CDTF">2008-09-29T09:57:23Z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